
<file path=[Content_Types].xml><?xml version="1.0" encoding="utf-8"?>
<Types xmlns="http://schemas.openxmlformats.org/package/2006/content-types">
  <Default Extension="bin" ContentType="application/vnd.openxmlformats-officedocument.spreadsheetml.printerSettings"/>
  <Override PartName="/xl/revisions/revisionLog1111.xml" ContentType="application/vnd.openxmlformats-officedocument.spreadsheetml.revisionLog+xml"/>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31.xml" ContentType="application/vnd.openxmlformats-officedocument.spreadsheetml.revisionLog+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calcChain.xml" ContentType="application/vnd.openxmlformats-officedocument.spreadsheetml.calcChain+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5" yWindow="90" windowWidth="8580" windowHeight="6915"/>
  </bookViews>
  <sheets>
    <sheet name="Budget" sheetId="1" r:id="rId1"/>
  </sheets>
  <calcPr calcId="124519"/>
  <customWorkbookViews>
    <customWorkbookView name="Cory Zanker - Personal View" guid="{9412BE10-464A-4A80-9E89-BB80AACE4DAC}" mergeInterval="0" personalView="1" maximized="1" xWindow="1" yWindow="1" windowWidth="1020" windowHeight="534" activeSheetId="1" showComments="commIndAndComment"/>
    <customWorkbookView name="Paula - Personal View" guid="{345B5A43-D294-41E3-BCF4-D341BBE1D8C3}" mergeInterval="0" personalView="1" maximized="1" xWindow="1" yWindow="1" windowWidth="1916" windowHeight="804" activeSheetId="1"/>
    <customWorkbookView name="Ann - Personal View" guid="{777C88CD-5476-4994-8DD4-583CE88F94FA}" mergeInterval="0" personalView="1" maximized="1" xWindow="1" yWindow="1" windowWidth="1024" windowHeight="538" activeSheetId="1"/>
  </customWorkbookViews>
</workbook>
</file>

<file path=xl/calcChain.xml><?xml version="1.0" encoding="utf-8"?>
<calcChain xmlns="http://schemas.openxmlformats.org/spreadsheetml/2006/main">
  <c r="B68" i="1"/>
  <c r="B45"/>
  <c r="E13" l="1"/>
  <c r="E12"/>
  <c r="E11"/>
  <c r="E10"/>
  <c r="E9"/>
  <c r="E8"/>
  <c r="E7"/>
  <c r="E6"/>
  <c r="E5"/>
  <c r="E3"/>
  <c r="E14" s="1"/>
  <c r="D13"/>
  <c r="D12"/>
  <c r="D11"/>
  <c r="D10"/>
  <c r="D9"/>
  <c r="D8"/>
  <c r="D7"/>
  <c r="D6"/>
  <c r="D5"/>
</calcChain>
</file>

<file path=xl/sharedStrings.xml><?xml version="1.0" encoding="utf-8"?>
<sst xmlns="http://schemas.openxmlformats.org/spreadsheetml/2006/main" count="66" uniqueCount="65">
  <si>
    <t>Line Items</t>
  </si>
  <si>
    <t>Personnel</t>
  </si>
  <si>
    <t>Technical support/consultants</t>
  </si>
  <si>
    <t>Subject matter experts</t>
  </si>
  <si>
    <t>Meeting facilitators</t>
  </si>
  <si>
    <t>Graphic designer</t>
  </si>
  <si>
    <t>Marketing/PR specialist</t>
  </si>
  <si>
    <t>Copy writer/editor</t>
  </si>
  <si>
    <t>Web site designer</t>
  </si>
  <si>
    <t>Fringe benefits</t>
  </si>
  <si>
    <t>Services (Non-Personnel)</t>
  </si>
  <si>
    <t>Steering/advisory group materials</t>
  </si>
  <si>
    <t>State plan publication</t>
  </si>
  <si>
    <t>Companion documents</t>
  </si>
  <si>
    <t>Letterhead</t>
  </si>
  <si>
    <t>Press kits, marketing materials</t>
  </si>
  <si>
    <t>Conference and meeting rooms</t>
  </si>
  <si>
    <t>Conference booth rental</t>
  </si>
  <si>
    <t>Computer equipment rental</t>
  </si>
  <si>
    <t>Audio equipment</t>
  </si>
  <si>
    <t>Presentation equipment</t>
  </si>
  <si>
    <t>Other equipment purchase</t>
  </si>
  <si>
    <t>Computer/copier maintenance</t>
  </si>
  <si>
    <t>Public meeting notices</t>
  </si>
  <si>
    <t>General media placement (radio, print, web, television)</t>
  </si>
  <si>
    <t>Steering/advisory group mailings</t>
  </si>
  <si>
    <t>Overnight delivery services</t>
  </si>
  <si>
    <t>Meeting announcements</t>
  </si>
  <si>
    <t>Circulation of drafts</t>
  </si>
  <si>
    <t>Dissemination of plan and companion documents</t>
  </si>
  <si>
    <t>Marketing materials</t>
  </si>
  <si>
    <t>Conference call services</t>
  </si>
  <si>
    <t>Long distance services</t>
  </si>
  <si>
    <t>Web site service</t>
  </si>
  <si>
    <t>Electric</t>
  </si>
  <si>
    <t>Office supplies</t>
  </si>
  <si>
    <t>Computer supplies</t>
  </si>
  <si>
    <t>Graphic design software</t>
  </si>
  <si>
    <t>Data software</t>
  </si>
  <si>
    <t>Plaques or certificates of thanks for steering group members</t>
  </si>
  <si>
    <t>Staff meeting travel, lodging, and per diem</t>
  </si>
  <si>
    <t>Steering group travel and lodging</t>
  </si>
  <si>
    <t>Meeting refreshments</t>
  </si>
  <si>
    <t>Literature search/retrieval fees</t>
  </si>
  <si>
    <t>Incentives for focus group participation</t>
  </si>
  <si>
    <t>TOTAL</t>
  </si>
  <si>
    <t>Budget</t>
  </si>
  <si>
    <t>Coordinator (1)</t>
  </si>
  <si>
    <t>Data manager (1)</t>
  </si>
  <si>
    <t xml:space="preserve">     Duplication and Printing</t>
  </si>
  <si>
    <t xml:space="preserve">     Rental</t>
  </si>
  <si>
    <t>Services</t>
  </si>
  <si>
    <t xml:space="preserve">     Equipment and Maintenance</t>
  </si>
  <si>
    <t xml:space="preserve">     Advertising</t>
  </si>
  <si>
    <t xml:space="preserve">     Postage</t>
  </si>
  <si>
    <t xml:space="preserve">     Utilities, Telecommunications</t>
  </si>
  <si>
    <t xml:space="preserve">     Supplies</t>
  </si>
  <si>
    <t xml:space="preserve">     Travel</t>
  </si>
  <si>
    <t xml:space="preserve">     Other Direct Costs</t>
  </si>
  <si>
    <t>Section Totals</t>
  </si>
  <si>
    <t>Promotion of plan in small media (newsletters, conference programs)</t>
  </si>
  <si>
    <t>New Budget Target</t>
  </si>
  <si>
    <t>Personnel (Staff or Contractors)</t>
  </si>
  <si>
    <r>
      <t xml:space="preserve">ASSIGNMENT INSTRUCTIONS: Using this spreadsheet, make changes to the budget line items. The "Track Changes" option found in the "Review" tab will capture all of your updates. Simply type over the line items with your new budget dollars. As you change the dollar amounts on the expense line items, total will change.  You must meet the new budget target highlighted in yellow. The current budget total is highlighted in green. This will change as you change budget line items. Therefore, the green total number and yellow total number should match before submitting to your instructor. </t>
    </r>
    <r>
      <rPr>
        <sz val="10"/>
        <color rgb="FFC00000"/>
        <rFont val="Calibri"/>
        <family val="2"/>
        <scheme val="minor"/>
      </rPr>
      <t>Remember, you must substantiate all changes in your written report.</t>
    </r>
    <r>
      <rPr>
        <sz val="10"/>
        <color theme="1"/>
        <rFont val="Calibri"/>
        <family val="2"/>
        <scheme val="minor"/>
      </rPr>
      <t xml:space="preserve"> </t>
    </r>
  </si>
  <si>
    <t>Administrative support staff (2 part time)</t>
  </si>
</sst>
</file>

<file path=xl/styles.xml><?xml version="1.0" encoding="utf-8"?>
<styleSheet xmlns="http://schemas.openxmlformats.org/spreadsheetml/2006/main">
  <numFmts count="1">
    <numFmt numFmtId="6" formatCode="&quot;$&quot;#,##0_);[Red]\(&quot;$&quot;#,##0\)"/>
  </numFmts>
  <fonts count="8">
    <font>
      <sz val="11"/>
      <color theme="1"/>
      <name val="Calibri"/>
      <family val="2"/>
      <scheme val="minor"/>
    </font>
    <font>
      <b/>
      <sz val="11"/>
      <color theme="1"/>
      <name val="Arial"/>
      <family val="2"/>
    </font>
    <font>
      <sz val="11"/>
      <color theme="1"/>
      <name val="Arial"/>
      <family val="2"/>
    </font>
    <font>
      <sz val="12"/>
      <color theme="1"/>
      <name val="Arial"/>
      <family val="2"/>
    </font>
    <font>
      <b/>
      <sz val="12"/>
      <color theme="1"/>
      <name val="Arial"/>
      <family val="2"/>
    </font>
    <font>
      <b/>
      <sz val="14"/>
      <color rgb="FFC00000"/>
      <name val="Arial"/>
      <family val="2"/>
    </font>
    <font>
      <sz val="10"/>
      <color theme="1"/>
      <name val="Calibri"/>
      <family val="2"/>
      <scheme val="minor"/>
    </font>
    <font>
      <sz val="10"/>
      <color rgb="FFC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1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xf>
    <xf numFmtId="0" fontId="2" fillId="0" borderId="0" xfId="0" applyFont="1"/>
    <xf numFmtId="0" fontId="2" fillId="0" borderId="2" xfId="0" applyFont="1" applyBorder="1" applyAlignment="1">
      <alignment vertical="top" wrapText="1"/>
    </xf>
    <xf numFmtId="6" fontId="2" fillId="0" borderId="4" xfId="0" applyNumberFormat="1" applyFont="1" applyBorder="1" applyAlignment="1">
      <alignment vertical="top" wrapText="1"/>
    </xf>
    <xf numFmtId="0" fontId="1" fillId="0" borderId="2" xfId="0" applyFont="1" applyBorder="1" applyAlignment="1">
      <alignment vertical="top" wrapText="1"/>
    </xf>
    <xf numFmtId="0" fontId="2" fillId="0" borderId="4" xfId="0" applyFont="1" applyBorder="1" applyAlignment="1">
      <alignment vertical="top" wrapText="1"/>
    </xf>
    <xf numFmtId="0" fontId="2" fillId="5" borderId="0" xfId="0" applyFont="1" applyFill="1" applyAlignment="1">
      <alignment horizontal="center"/>
    </xf>
    <xf numFmtId="0" fontId="2" fillId="5" borderId="0" xfId="0" applyFont="1" applyFill="1"/>
    <xf numFmtId="0" fontId="0" fillId="5" borderId="0" xfId="0" applyFill="1"/>
    <xf numFmtId="0" fontId="2" fillId="0" borderId="6" xfId="0" applyFont="1" applyBorder="1" applyAlignment="1">
      <alignment vertical="top" wrapText="1"/>
    </xf>
    <xf numFmtId="6" fontId="2" fillId="0" borderId="7" xfId="0" applyNumberFormat="1" applyFont="1" applyBorder="1" applyAlignment="1">
      <alignment vertical="top" wrapText="1"/>
    </xf>
    <xf numFmtId="0" fontId="1" fillId="0" borderId="4" xfId="0" applyFont="1" applyBorder="1" applyAlignment="1">
      <alignment vertical="top" wrapText="1"/>
    </xf>
    <xf numFmtId="6" fontId="1" fillId="0" borderId="4" xfId="0" applyNumberFormat="1" applyFont="1" applyBorder="1" applyAlignment="1">
      <alignment vertical="top" wrapText="1"/>
    </xf>
    <xf numFmtId="0" fontId="1" fillId="5" borderId="0" xfId="0" applyFont="1" applyFill="1" applyBorder="1" applyAlignment="1">
      <alignment vertical="top" wrapText="1"/>
    </xf>
    <xf numFmtId="0" fontId="1" fillId="0" borderId="9" xfId="0" applyFont="1" applyBorder="1" applyAlignment="1">
      <alignment vertical="top" wrapText="1"/>
    </xf>
    <xf numFmtId="0" fontId="2" fillId="0" borderId="9" xfId="0" applyFont="1" applyBorder="1" applyAlignment="1">
      <alignment vertical="top" wrapText="1"/>
    </xf>
    <xf numFmtId="6" fontId="2" fillId="0" borderId="10" xfId="0" applyNumberFormat="1" applyFont="1" applyBorder="1" applyAlignment="1">
      <alignment vertical="top" wrapText="1"/>
    </xf>
    <xf numFmtId="0" fontId="2" fillId="0" borderId="10" xfId="0" applyFont="1" applyBorder="1" applyAlignment="1">
      <alignment vertical="top" wrapText="1"/>
    </xf>
    <xf numFmtId="0" fontId="2" fillId="5" borderId="9" xfId="0" applyFont="1" applyFill="1" applyBorder="1" applyAlignment="1">
      <alignment vertical="top" wrapText="1"/>
    </xf>
    <xf numFmtId="0" fontId="2" fillId="5" borderId="10" xfId="0" applyFont="1" applyFill="1" applyBorder="1" applyAlignment="1">
      <alignment vertical="top"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6" fontId="3" fillId="0" borderId="7" xfId="0" applyNumberFormat="1" applyFont="1" applyBorder="1"/>
    <xf numFmtId="0" fontId="3" fillId="0" borderId="7" xfId="0" applyFont="1" applyBorder="1"/>
    <xf numFmtId="0" fontId="2" fillId="0" borderId="8" xfId="0" applyFont="1" applyBorder="1"/>
    <xf numFmtId="0" fontId="2" fillId="0" borderId="7" xfId="0" applyFont="1" applyBorder="1"/>
    <xf numFmtId="0" fontId="3" fillId="0" borderId="6" xfId="0" applyFont="1" applyBorder="1"/>
    <xf numFmtId="0" fontId="3" fillId="0" borderId="2" xfId="0" applyFont="1" applyBorder="1"/>
    <xf numFmtId="0" fontId="4" fillId="0" borderId="9" xfId="0" applyFont="1" applyBorder="1"/>
    <xf numFmtId="0" fontId="3" fillId="0" borderId="9" xfId="0" applyFont="1" applyBorder="1"/>
    <xf numFmtId="0" fontId="3" fillId="0" borderId="11" xfId="0" applyFont="1" applyBorder="1"/>
    <xf numFmtId="6" fontId="3" fillId="3" borderId="9" xfId="0" applyNumberFormat="1" applyFont="1" applyFill="1" applyBorder="1"/>
    <xf numFmtId="6" fontId="3" fillId="0" borderId="9" xfId="0" applyNumberFormat="1" applyFont="1" applyBorder="1"/>
    <xf numFmtId="0" fontId="3" fillId="2" borderId="5" xfId="0" applyFont="1" applyFill="1" applyBorder="1"/>
    <xf numFmtId="6" fontId="3" fillId="2" borderId="10" xfId="0" applyNumberFormat="1" applyFont="1" applyFill="1" applyBorder="1"/>
    <xf numFmtId="6" fontId="2" fillId="5" borderId="0" xfId="0" applyNumberFormat="1" applyFont="1" applyFill="1"/>
    <xf numFmtId="0" fontId="0" fillId="5" borderId="0" xfId="0" applyFill="1" applyAlignment="1">
      <alignment horizontal="center"/>
    </xf>
    <xf numFmtId="6" fontId="2" fillId="0" borderId="4" xfId="0" applyNumberFormat="1" applyFont="1" applyFill="1" applyBorder="1" applyAlignment="1">
      <alignment vertical="top" wrapText="1"/>
    </xf>
    <xf numFmtId="0" fontId="2" fillId="0" borderId="2" xfId="0" applyFont="1" applyFill="1" applyBorder="1" applyAlignment="1">
      <alignment vertical="top" wrapText="1"/>
    </xf>
    <xf numFmtId="0" fontId="1" fillId="5" borderId="5" xfId="0" applyFont="1" applyFill="1" applyBorder="1" applyAlignment="1">
      <alignment horizontal="center" vertical="top" wrapText="1"/>
    </xf>
    <xf numFmtId="0" fontId="1" fillId="5" borderId="10" xfId="0" applyFont="1" applyFill="1" applyBorder="1" applyAlignment="1">
      <alignment horizontal="center" vertical="top" wrapText="1"/>
    </xf>
    <xf numFmtId="0" fontId="1" fillId="0" borderId="5" xfId="0" applyFont="1" applyBorder="1" applyAlignment="1">
      <alignment horizontal="center" vertical="top" wrapText="1"/>
    </xf>
    <xf numFmtId="0" fontId="1" fillId="0" borderId="10" xfId="0" applyFont="1" applyBorder="1" applyAlignment="1">
      <alignment horizontal="center" vertical="top" wrapText="1"/>
    </xf>
    <xf numFmtId="0" fontId="6" fillId="4" borderId="0" xfId="0" applyFont="1" applyFill="1" applyAlignment="1">
      <alignment horizontal="left" vertical="center" wrapText="1"/>
    </xf>
    <xf numFmtId="6" fontId="2" fillId="6" borderId="4"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styles" Target="styles.xml"/><Relationship Id="rId7" Type="http://schemas.openxmlformats.org/officeDocument/2006/relationships/revisionHeaders" Target="revisions/revisionHeader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8" Type="http://schemas.openxmlformats.org/officeDocument/2006/relationships/revisionLog" Target="revisionLog11.xml"/><Relationship Id="rId21" Type="http://schemas.openxmlformats.org/officeDocument/2006/relationships/revisionLog" Target="revisionLog12.xml"/><Relationship Id="rId17" Type="http://schemas.openxmlformats.org/officeDocument/2006/relationships/revisionLog" Target="revisionLog111.xml"/><Relationship Id="rId16" Type="http://schemas.openxmlformats.org/officeDocument/2006/relationships/revisionLog" Target="revisionLog1111.xml"/><Relationship Id="rId20" Type="http://schemas.openxmlformats.org/officeDocument/2006/relationships/revisionLog" Target="revisionLog121.xml"/><Relationship Id="rId24" Type="http://schemas.openxmlformats.org/officeDocument/2006/relationships/revisionLog" Target="revisionLog1.xml"/><Relationship Id="rId15" Type="http://schemas.openxmlformats.org/officeDocument/2006/relationships/revisionLog" Target="revisionLog14.xml"/><Relationship Id="rId23" Type="http://schemas.openxmlformats.org/officeDocument/2006/relationships/revisionLog" Target="revisionLog13.xml"/><Relationship Id="rId19" Type="http://schemas.openxmlformats.org/officeDocument/2006/relationships/revisionLog" Target="revisionLog1211.xml"/><Relationship Id="rId14" Type="http://schemas.openxmlformats.org/officeDocument/2006/relationships/revisionLog" Target="revisionLog141.xml"/><Relationship Id="rId22" Type="http://schemas.openxmlformats.org/officeDocument/2006/relationships/revisionLog" Target="revisionLog131.xml"/></Relationships>
</file>

<file path=xl/revisions/revisionHeaders.xml><?xml version="1.0" encoding="utf-8"?>
<headers xmlns="http://schemas.openxmlformats.org/spreadsheetml/2006/main" xmlns:r="http://schemas.openxmlformats.org/officeDocument/2006/relationships" guid="{C5F6D6BB-2BF2-482A-8CB0-FA0275372FE6}" diskRevisions="1" revisionId="27" version="2">
  <header guid="{2D4888F5-D61E-47A1-9B76-408763D6BB11}" dateTime="2018-02-10T16:49:26" maxSheetId="2" userName="Ann" r:id="rId14">
    <sheetIdMap count="1">
      <sheetId val="1"/>
    </sheetIdMap>
  </header>
  <header guid="{26AD2AC4-F50F-4C79-B71B-3E38BAB89BF5}" dateTime="2018-02-10T17:41:54" maxSheetId="2" userName="Ann" r:id="rId15" minRId="8" maxRId="9">
    <sheetIdMap count="1">
      <sheetId val="1"/>
    </sheetIdMap>
  </header>
  <header guid="{39CFA6E2-6D67-43B7-BE8B-FAF907E8C56E}" dateTime="2018-02-10T18:36:54" maxSheetId="2" userName="Ann" r:id="rId16" minRId="10">
    <sheetIdMap count="1">
      <sheetId val="1"/>
    </sheetIdMap>
  </header>
  <header guid="{0F1ED886-B153-432F-BAE2-76EB5E80AAD2}" dateTime="2018-02-11T17:09:15" maxSheetId="2" userName="Ann" r:id="rId17" minRId="11">
    <sheetIdMap count="1">
      <sheetId val="1"/>
    </sheetIdMap>
  </header>
  <header guid="{DAE84784-2816-4F8F-A2AD-DCC55DF5C9FD}" dateTime="2018-02-11T17:16:35" maxSheetId="2" userName="Ann" r:id="rId18" minRId="12" maxRId="13">
    <sheetIdMap count="1">
      <sheetId val="1"/>
    </sheetIdMap>
  </header>
  <header guid="{D9A421D3-5933-402D-8DB5-0D57DC7FF0A0}" dateTime="2018-02-11T17:16:49" maxSheetId="2" userName="Ann" r:id="rId19" minRId="14">
    <sheetIdMap count="1">
      <sheetId val="1"/>
    </sheetIdMap>
  </header>
  <header guid="{2DBDB888-28BC-4742-B4A5-B3216063736B}" dateTime="2018-02-11T17:17:31" maxSheetId="2" userName="Ann" r:id="rId20" minRId="15">
    <sheetIdMap count="1">
      <sheetId val="1"/>
    </sheetIdMap>
  </header>
  <header guid="{0D1FA51F-D3C4-4EA0-B592-95E0A275646D}" dateTime="2018-02-11T17:19:40" maxSheetId="2" userName="Ann" r:id="rId21" minRId="16">
    <sheetIdMap count="1">
      <sheetId val="1"/>
    </sheetIdMap>
  </header>
  <header guid="{2584B876-C3C9-4E9D-9DF7-7F37619B34D4}" dateTime="2018-02-11T20:32:53" maxSheetId="2" userName="Ann" r:id="rId22" minRId="17" maxRId="26">
    <sheetIdMap count="1">
      <sheetId val="1"/>
    </sheetIdMap>
  </header>
  <header guid="{F313DEE1-77A8-46E9-B944-2CB2EE41192C}" dateTime="2018-02-11T20:33:19" maxSheetId="2" userName="Ann" r:id="rId23">
    <sheetIdMap count="1">
      <sheetId val="1"/>
    </sheetIdMap>
  </header>
  <header guid="{C5F6D6BB-2BF2-482A-8CB0-FA0275372FE6}" dateTime="2018-02-11T21:26:09" maxSheetId="2" userName="Ann" r:id="rId24" minRId="27">
    <sheetIdMap count="1">
      <sheetId val="1"/>
    </sheetIdMap>
  </header>
</headers>
</file>

<file path=xl/revisions/revisionLog1.xml><?xml version="1.0" encoding="utf-8"?>
<revisions xmlns="http://schemas.openxmlformats.org/spreadsheetml/2006/main" xmlns:r="http://schemas.openxmlformats.org/officeDocument/2006/relationships">
  <rcc rId="27" sId="1">
    <oc r="I15">
      <f>440700-7050</f>
    </oc>
    <nc r="I15"/>
  </rcc>
</revisions>
</file>

<file path=xl/revisions/revisionLog11.xml><?xml version="1.0" encoding="utf-8"?>
<revisions xmlns="http://schemas.openxmlformats.org/spreadsheetml/2006/main" xmlns:r="http://schemas.openxmlformats.org/officeDocument/2006/relationships">
  <rcc rId="12" sId="1">
    <nc r="I15">
      <f>440700-7050</f>
    </nc>
  </rcc>
  <rcc rId="13" sId="1" odxf="1" dxf="1">
    <nc r="B45">
      <f>B39+B40+B41+B42+B43+B44</f>
    </nc>
    <odxf>
      <numFmt numFmtId="0" formatCode="General"/>
    </odxf>
    <ndxf>
      <numFmt numFmtId="10" formatCode="&quot;$&quot;#,##0_);[Red]\(&quot;$&quot;#,##0\)"/>
    </ndxf>
  </rcc>
</revisions>
</file>

<file path=xl/revisions/revisionLog12.xml><?xml version="1.0" encoding="utf-8"?>
<revisions xmlns="http://schemas.openxmlformats.org/spreadsheetml/2006/main" xmlns:r="http://schemas.openxmlformats.org/officeDocument/2006/relationships">
  <rcc rId="16" sId="1">
    <oc r="E14">
      <f>SUM(E3:E13)</f>
    </oc>
    <nc r="E14">
      <f>SUM(E3:E13)-E9</f>
    </nc>
  </rcc>
</revisions>
</file>

<file path=xl/revisions/revisionLog13.xml><?xml version="1.0" encoding="utf-8"?>
<revisions xmlns="http://schemas.openxmlformats.org/spreadsheetml/2006/main" xmlns:r="http://schemas.openxmlformats.org/officeDocument/2006/relationships">
  <rfmt sheetId="1" sqref="B45">
    <dxf>
      <fill>
        <patternFill patternType="none">
          <bgColor auto="1"/>
        </patternFill>
      </fill>
    </dxf>
  </rfmt>
  <rfmt sheetId="1" sqref="B45">
    <dxf>
      <fill>
        <patternFill patternType="solid">
          <bgColor theme="2"/>
        </patternFill>
      </fill>
    </dxf>
  </rfmt>
</revisions>
</file>

<file path=xl/revisions/revisionLog14.xml><?xml version="1.0" encoding="utf-8"?>
<revisions xmlns="http://schemas.openxmlformats.org/spreadsheetml/2006/main" xmlns:r="http://schemas.openxmlformats.org/officeDocument/2006/relationships">
  <rcc rId="8" sId="1">
    <oc r="A5" t="inlineStr">
      <is>
        <t>Administrative support staff (3 part time)</t>
      </is>
    </oc>
    <nc r="A5" t="inlineStr">
      <is>
        <t>Administrative support staff (2 part time)</t>
      </is>
    </nc>
  </rcc>
  <rcc rId="9" sId="1" numFmtId="11">
    <oc r="B5">
      <v>36000</v>
    </oc>
    <nc r="B5">
      <v>24000</v>
    </nc>
  </rcc>
</revisions>
</file>

<file path=xl/revisions/revisionLog111.xml><?xml version="1.0" encoding="utf-8"?>
<revisions xmlns="http://schemas.openxmlformats.org/spreadsheetml/2006/main" xmlns:r="http://schemas.openxmlformats.org/officeDocument/2006/relationships">
  <rcc rId="11" sId="1" numFmtId="11">
    <oc r="B40">
      <v>1500</v>
    </oc>
    <nc r="B40">
      <v>0</v>
    </nc>
  </rcc>
</revisions>
</file>

<file path=xl/revisions/revisionLog121.xml><?xml version="1.0" encoding="utf-8"?>
<revisions xmlns="http://schemas.openxmlformats.org/spreadsheetml/2006/main" xmlns:r="http://schemas.openxmlformats.org/officeDocument/2006/relationships">
  <rcc rId="15" sId="1">
    <oc r="B68">
      <f>SUM(B3:B13,B16:B20,B23:B25,B28:B31,B34:B36,B39:B44,B47:B50,B53:B57,B60:B61,B64:B66)</f>
    </oc>
    <nc r="B68">
      <f>SUM(B3:B13,B16:B20,B23:B25,B28:B31,B34:B36,B39:B44,B47:B50,B53:B57,B60:B61,B64:B66)-B45</f>
    </nc>
  </rcc>
  <rfmt sheetId="1" sqref="B45">
    <dxf>
      <fill>
        <patternFill patternType="solid">
          <bgColor theme="3" tint="0.59999389629810485"/>
        </patternFill>
      </fill>
    </dxf>
  </rfmt>
</revisions>
</file>

<file path=xl/revisions/revisionLog131.xml><?xml version="1.0" encoding="utf-8"?>
<revisions xmlns="http://schemas.openxmlformats.org/spreadsheetml/2006/main" xmlns:r="http://schemas.openxmlformats.org/officeDocument/2006/relationships">
  <rcc rId="17" sId="1" numFmtId="11">
    <oc r="B6">
      <v>60000</v>
    </oc>
    <nc r="B6">
      <v>30000</v>
    </nc>
  </rcc>
  <rcc rId="18" sId="1" numFmtId="11">
    <oc r="B66">
      <v>2500</v>
    </oc>
    <nc r="B66">
      <v>2000</v>
    </nc>
  </rcc>
  <rcc rId="19" sId="1" numFmtId="11">
    <oc r="B61">
      <v>13000</v>
    </oc>
    <nc r="B61">
      <v>10000</v>
    </nc>
  </rcc>
  <rcc rId="20" sId="1" numFmtId="11">
    <oc r="B54">
      <v>17500</v>
    </oc>
    <nc r="B54">
      <v>14500</v>
    </nc>
  </rcc>
  <rcc rId="21" sId="1" numFmtId="11">
    <oc r="B9">
      <v>35000</v>
    </oc>
    <nc r="B9">
      <v>25000</v>
    </nc>
  </rcc>
  <rcc rId="22" sId="1" numFmtId="11">
    <oc r="B7">
      <v>45000</v>
    </oc>
    <nc r="B7">
      <v>35000</v>
    </nc>
  </rcc>
  <rcc rId="23" sId="1" numFmtId="11">
    <oc r="B3">
      <v>40000</v>
    </oc>
    <nc r="B3">
      <v>35000</v>
    </nc>
  </rcc>
  <rcc rId="24" sId="1" numFmtId="11">
    <oc r="B4">
      <v>25000</v>
    </oc>
    <nc r="B4">
      <v>29000</v>
    </nc>
  </rcc>
  <rcc rId="25" sId="1" numFmtId="11">
    <oc r="B8">
      <v>35000</v>
    </oc>
    <nc r="B8">
      <v>22000</v>
    </nc>
  </rcc>
  <rcc rId="26" sId="1" numFmtId="11">
    <oc r="B55">
      <v>4000</v>
    </oc>
    <nc r="B55">
      <v>4850</v>
    </nc>
  </rcc>
</revisions>
</file>

<file path=xl/revisions/revisionLog141.xml><?xml version="1.0" encoding="utf-8"?>
<revisions xmlns="http://schemas.openxmlformats.org/spreadsheetml/2006/main" xmlns:r="http://schemas.openxmlformats.org/officeDocument/2006/relationships">
  <rfmt sheetId="1" sqref="A64:B66">
    <dxf>
      <fill>
        <patternFill patternType="solid">
          <bgColor rgb="FFFFFF00"/>
        </patternFill>
      </fill>
    </dxf>
  </rfmt>
  <rcv guid="{777C88CD-5476-4994-8DD4-583CE88F94FA}" action="add"/>
</revisions>
</file>

<file path=xl/revisions/revisionLog1111.xml><?xml version="1.0" encoding="utf-8"?>
<revisions xmlns="http://schemas.openxmlformats.org/spreadsheetml/2006/main" xmlns:r="http://schemas.openxmlformats.org/officeDocument/2006/relationships">
  <rcc rId="10" sId="1" numFmtId="11">
    <oc r="B64">
      <v>800</v>
    </oc>
    <nc r="B64">
      <v>0</v>
    </nc>
  </rcc>
  <rfmt sheetId="1" sqref="B66">
    <dxf>
      <fill>
        <patternFill patternType="none">
          <bgColor auto="1"/>
        </patternFill>
      </fill>
    </dxf>
  </rfmt>
  <rfmt sheetId="1" sqref="A64:B66">
    <dxf>
      <fill>
        <patternFill patternType="none">
          <bgColor auto="1"/>
        </patternFill>
      </fill>
    </dxf>
  </rfmt>
</revisions>
</file>

<file path=xl/revisions/revisionLog1211.xml><?xml version="1.0" encoding="utf-8"?>
<revisions xmlns="http://schemas.openxmlformats.org/spreadsheetml/2006/main" xmlns:r="http://schemas.openxmlformats.org/officeDocument/2006/relationships">
  <rcc rId="14" sId="1" numFmtId="11">
    <oc r="B40">
      <v>0</v>
    </oc>
    <nc r="B40">
      <v>1500</v>
    </nc>
  </rcc>
</revisions>
</file>

<file path=xl/revisions/userNames.xml><?xml version="1.0" encoding="utf-8"?>
<users xmlns="http://schemas.openxmlformats.org/spreadsheetml/2006/main" xmlns:r="http://schemas.openxmlformats.org/officeDocument/2006/relationships" count="1">
  <userInfo guid="{C5F6D6BB-2BF2-482A-8CB0-FA0275372FE6}" name="Ann" id="-872231955" dateTime="2018-02-11T21:26:09"/>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75"/>
  <sheetViews>
    <sheetView tabSelected="1" topLeftCell="A9" workbookViewId="0">
      <selection activeCell="D19" sqref="D19:D32"/>
    </sheetView>
  </sheetViews>
  <sheetFormatPr defaultRowHeight="15"/>
  <cols>
    <col min="1" max="1" width="69.28515625" style="2" customWidth="1"/>
    <col min="2" max="2" width="18.28515625" style="2" customWidth="1"/>
    <col min="4" max="4" width="34.7109375" style="2" customWidth="1"/>
    <col min="5" max="5" width="11.28515625" style="2" customWidth="1"/>
  </cols>
  <sheetData>
    <row r="1" spans="1:7" s="1" customFormat="1" ht="18.75" thickBot="1">
      <c r="A1" s="21" t="s">
        <v>0</v>
      </c>
      <c r="B1" s="22" t="s">
        <v>46</v>
      </c>
      <c r="C1" s="7"/>
      <c r="D1" s="7"/>
      <c r="E1" s="7"/>
      <c r="F1" s="37"/>
      <c r="G1" s="37"/>
    </row>
    <row r="2" spans="1:7" ht="15.75" thickBot="1">
      <c r="A2" s="40" t="s">
        <v>62</v>
      </c>
      <c r="B2" s="41"/>
      <c r="C2" s="8"/>
      <c r="D2" s="42" t="s">
        <v>59</v>
      </c>
      <c r="E2" s="43"/>
      <c r="F2" s="9"/>
      <c r="G2" s="9"/>
    </row>
    <row r="3" spans="1:7" ht="16.149999999999999" customHeight="1" thickBot="1">
      <c r="A3" s="3" t="s">
        <v>47</v>
      </c>
      <c r="B3" s="4">
        <v>35000</v>
      </c>
      <c r="C3" s="8"/>
      <c r="D3" s="30" t="s">
        <v>1</v>
      </c>
      <c r="E3" s="33">
        <f>SUM(B3:B13)</f>
        <v>269500</v>
      </c>
      <c r="G3" s="9"/>
    </row>
    <row r="4" spans="1:7" ht="16.5" thickBot="1">
      <c r="A4" s="3" t="s">
        <v>48</v>
      </c>
      <c r="B4" s="4">
        <v>29000</v>
      </c>
      <c r="C4" s="8"/>
      <c r="D4" s="31" t="s">
        <v>51</v>
      </c>
      <c r="E4" s="24"/>
      <c r="F4" s="9"/>
      <c r="G4" s="9"/>
    </row>
    <row r="5" spans="1:7" ht="16.5" thickBot="1">
      <c r="A5" s="3" t="s">
        <v>64</v>
      </c>
      <c r="B5" s="4">
        <v>24000</v>
      </c>
      <c r="C5" s="8"/>
      <c r="D5" s="27" t="str">
        <f>A15</f>
        <v xml:space="preserve">     Duplication and Printing</v>
      </c>
      <c r="E5" s="23">
        <f>SUM(B16:B20)</f>
        <v>11900</v>
      </c>
      <c r="F5" s="9"/>
      <c r="G5" s="9"/>
    </row>
    <row r="6" spans="1:7" ht="16.5" thickBot="1">
      <c r="A6" s="3" t="s">
        <v>2</v>
      </c>
      <c r="B6" s="4">
        <v>30000</v>
      </c>
      <c r="C6" s="8"/>
      <c r="D6" s="27" t="str">
        <f>A22</f>
        <v xml:space="preserve">     Rental</v>
      </c>
      <c r="E6" s="23">
        <f>SUM(B23:B25)</f>
        <v>2450</v>
      </c>
      <c r="F6" s="9"/>
      <c r="G6" s="9"/>
    </row>
    <row r="7" spans="1:7" ht="16.5" thickBot="1">
      <c r="A7" s="3" t="s">
        <v>3</v>
      </c>
      <c r="B7" s="4">
        <v>35000</v>
      </c>
      <c r="C7" s="8"/>
      <c r="D7" s="27" t="str">
        <f>A27</f>
        <v xml:space="preserve">     Equipment and Maintenance</v>
      </c>
      <c r="E7" s="23">
        <f>SUM(B28:B31)</f>
        <v>10500</v>
      </c>
      <c r="F7" s="9"/>
      <c r="G7" s="9"/>
    </row>
    <row r="8" spans="1:7" ht="16.5" thickBot="1">
      <c r="A8" s="3" t="s">
        <v>4</v>
      </c>
      <c r="B8" s="4">
        <v>22000</v>
      </c>
      <c r="C8" s="8"/>
      <c r="D8" s="27" t="str">
        <f>A33</f>
        <v xml:space="preserve">     Advertising</v>
      </c>
      <c r="E8" s="23">
        <f>SUM(B34:B36)</f>
        <v>5550</v>
      </c>
      <c r="F8" s="9"/>
      <c r="G8" s="9"/>
    </row>
    <row r="9" spans="1:7" ht="16.5" thickBot="1">
      <c r="A9" s="3" t="s">
        <v>5</v>
      </c>
      <c r="B9" s="4">
        <v>25000</v>
      </c>
      <c r="C9" s="8"/>
      <c r="D9" s="27" t="str">
        <f>A38</f>
        <v xml:space="preserve">     Postage</v>
      </c>
      <c r="E9" s="23">
        <f>SUM(B39:B44)</f>
        <v>8550</v>
      </c>
      <c r="F9" s="9"/>
      <c r="G9" s="9"/>
    </row>
    <row r="10" spans="1:7" ht="16.5" thickBot="1">
      <c r="A10" s="3" t="s">
        <v>6</v>
      </c>
      <c r="B10" s="4">
        <v>40000</v>
      </c>
      <c r="C10" s="8"/>
      <c r="D10" s="27" t="str">
        <f>A46</f>
        <v xml:space="preserve">     Utilities, Telecommunications</v>
      </c>
      <c r="E10" s="23">
        <f>SUM(B47:B50)</f>
        <v>5150</v>
      </c>
      <c r="F10" s="9"/>
      <c r="G10" s="9"/>
    </row>
    <row r="11" spans="1:7" ht="16.5" thickBot="1">
      <c r="A11" s="3" t="s">
        <v>7</v>
      </c>
      <c r="B11" s="4">
        <v>17000</v>
      </c>
      <c r="C11" s="8"/>
      <c r="D11" s="27" t="str">
        <f>A52</f>
        <v xml:space="preserve">     Supplies</v>
      </c>
      <c r="E11" s="23">
        <f>SUM(B53:B57)</f>
        <v>38650</v>
      </c>
      <c r="F11" s="9"/>
      <c r="G11" s="9"/>
    </row>
    <row r="12" spans="1:7" ht="16.5" thickBot="1">
      <c r="A12" s="3" t="s">
        <v>8</v>
      </c>
      <c r="B12" s="4">
        <v>2500</v>
      </c>
      <c r="C12" s="8"/>
      <c r="D12" s="27" t="str">
        <f>A59</f>
        <v xml:space="preserve">     Travel</v>
      </c>
      <c r="E12" s="23">
        <f>SUM(B60:B61)</f>
        <v>17500</v>
      </c>
      <c r="F12" s="9"/>
      <c r="G12" s="9"/>
    </row>
    <row r="13" spans="1:7" ht="16.5" thickBot="1">
      <c r="A13" s="10" t="s">
        <v>9</v>
      </c>
      <c r="B13" s="11">
        <v>10000</v>
      </c>
      <c r="C13" s="8"/>
      <c r="D13" s="28" t="str">
        <f>A63</f>
        <v xml:space="preserve">     Other Direct Costs</v>
      </c>
      <c r="E13" s="23">
        <f>SUM(B64:B66)</f>
        <v>2800</v>
      </c>
      <c r="F13" s="9"/>
      <c r="G13" s="9"/>
    </row>
    <row r="14" spans="1:7" ht="16.5" thickBot="1">
      <c r="A14" s="42" t="s">
        <v>10</v>
      </c>
      <c r="B14" s="43"/>
      <c r="C14" s="8"/>
      <c r="D14" s="29" t="s">
        <v>45</v>
      </c>
      <c r="E14" s="32">
        <f>SUM(E3:E13)-E9</f>
        <v>364000</v>
      </c>
      <c r="F14" s="9"/>
      <c r="G14" s="9"/>
    </row>
    <row r="15" spans="1:7" ht="15.75" thickBot="1">
      <c r="A15" s="5" t="s">
        <v>49</v>
      </c>
      <c r="B15" s="6"/>
      <c r="C15" s="8"/>
      <c r="D15" s="25"/>
      <c r="E15" s="26"/>
      <c r="F15" s="9"/>
      <c r="G15" s="9"/>
    </row>
    <row r="16" spans="1:7" ht="16.5" thickBot="1">
      <c r="A16" s="3" t="s">
        <v>11</v>
      </c>
      <c r="B16" s="4">
        <v>5000</v>
      </c>
      <c r="C16" s="8"/>
      <c r="D16" s="34" t="s">
        <v>61</v>
      </c>
      <c r="E16" s="35">
        <v>364000</v>
      </c>
      <c r="F16" s="9"/>
      <c r="G16" s="9"/>
    </row>
    <row r="17" spans="1:7" ht="15.75" thickBot="1">
      <c r="A17" s="3" t="s">
        <v>12</v>
      </c>
      <c r="B17" s="4">
        <v>2500</v>
      </c>
      <c r="C17" s="8"/>
      <c r="D17" s="8"/>
      <c r="E17" s="8"/>
      <c r="F17" s="9"/>
      <c r="G17" s="9"/>
    </row>
    <row r="18" spans="1:7" ht="15.75" thickBot="1">
      <c r="A18" s="3" t="s">
        <v>13</v>
      </c>
      <c r="B18" s="4">
        <v>1700</v>
      </c>
      <c r="C18" s="8"/>
      <c r="D18" s="8"/>
      <c r="E18" s="36"/>
      <c r="F18" s="9"/>
      <c r="G18" s="9"/>
    </row>
    <row r="19" spans="1:7" ht="15.75" thickBot="1">
      <c r="A19" s="3" t="s">
        <v>14</v>
      </c>
      <c r="B19" s="4">
        <v>500</v>
      </c>
      <c r="C19" s="8"/>
      <c r="D19" s="44" t="s">
        <v>63</v>
      </c>
      <c r="E19" s="8"/>
      <c r="F19" s="9"/>
      <c r="G19" s="9"/>
    </row>
    <row r="20" spans="1:7" ht="15.75" thickBot="1">
      <c r="A20" s="3" t="s">
        <v>15</v>
      </c>
      <c r="B20" s="4">
        <v>2200</v>
      </c>
      <c r="C20" s="8"/>
      <c r="D20" s="44"/>
      <c r="E20" s="8"/>
      <c r="F20" s="9"/>
      <c r="G20" s="9"/>
    </row>
    <row r="21" spans="1:7" ht="15.75" thickBot="1">
      <c r="A21" s="14"/>
      <c r="B21" s="19"/>
      <c r="C21" s="9"/>
      <c r="D21" s="44"/>
      <c r="E21" s="8"/>
      <c r="F21" s="9"/>
      <c r="G21" s="9"/>
    </row>
    <row r="22" spans="1:7" ht="15.75" thickBot="1">
      <c r="A22" s="15" t="s">
        <v>50</v>
      </c>
      <c r="B22" s="16"/>
      <c r="C22" s="9"/>
      <c r="D22" s="44"/>
      <c r="E22" s="8"/>
      <c r="F22" s="9"/>
      <c r="G22" s="9"/>
    </row>
    <row r="23" spans="1:7" ht="15.75" thickBot="1">
      <c r="A23" s="3" t="s">
        <v>16</v>
      </c>
      <c r="B23" s="4">
        <v>750</v>
      </c>
      <c r="C23" s="9"/>
      <c r="D23" s="44"/>
      <c r="E23" s="8"/>
      <c r="F23" s="9"/>
      <c r="G23" s="9"/>
    </row>
    <row r="24" spans="1:7" ht="15.75" thickBot="1">
      <c r="A24" s="3" t="s">
        <v>17</v>
      </c>
      <c r="B24" s="4">
        <v>500</v>
      </c>
      <c r="C24" s="9"/>
      <c r="D24" s="44"/>
      <c r="E24" s="8"/>
      <c r="F24" s="9"/>
      <c r="G24" s="9"/>
    </row>
    <row r="25" spans="1:7" ht="15.75" thickBot="1">
      <c r="A25" s="16" t="s">
        <v>18</v>
      </c>
      <c r="B25" s="17">
        <v>1200</v>
      </c>
      <c r="C25" s="9"/>
      <c r="D25" s="44"/>
      <c r="E25" s="8"/>
      <c r="F25" s="9"/>
      <c r="G25" s="9"/>
    </row>
    <row r="26" spans="1:7" ht="15.75" thickBot="1">
      <c r="A26" s="19"/>
      <c r="B26" s="20"/>
      <c r="C26" s="9"/>
      <c r="D26" s="44"/>
      <c r="E26" s="8"/>
      <c r="F26" s="9"/>
      <c r="G26" s="9"/>
    </row>
    <row r="27" spans="1:7" ht="15.75" thickBot="1">
      <c r="A27" s="15" t="s">
        <v>52</v>
      </c>
      <c r="B27" s="18"/>
      <c r="C27" s="9"/>
      <c r="D27" s="44"/>
      <c r="E27" s="8"/>
      <c r="F27" s="9"/>
      <c r="G27" s="9"/>
    </row>
    <row r="28" spans="1:7" ht="15.75" thickBot="1">
      <c r="A28" s="3" t="s">
        <v>19</v>
      </c>
      <c r="B28" s="4">
        <v>1500</v>
      </c>
      <c r="C28" s="9"/>
      <c r="D28" s="44"/>
      <c r="E28" s="8"/>
      <c r="F28" s="9"/>
      <c r="G28" s="9"/>
    </row>
    <row r="29" spans="1:7" ht="15.75" thickBot="1">
      <c r="A29" s="3" t="s">
        <v>20</v>
      </c>
      <c r="B29" s="4">
        <v>1500</v>
      </c>
      <c r="C29" s="9"/>
      <c r="D29" s="44"/>
      <c r="E29" s="8"/>
      <c r="F29" s="9"/>
      <c r="G29" s="9"/>
    </row>
    <row r="30" spans="1:7" ht="15.75" thickBot="1">
      <c r="A30" s="3" t="s">
        <v>21</v>
      </c>
      <c r="B30" s="4">
        <v>2500</v>
      </c>
      <c r="C30" s="9"/>
      <c r="D30" s="44"/>
      <c r="E30" s="8"/>
      <c r="F30" s="9"/>
      <c r="G30" s="9"/>
    </row>
    <row r="31" spans="1:7" ht="15.75" thickBot="1">
      <c r="A31" s="3" t="s">
        <v>22</v>
      </c>
      <c r="B31" s="6">
        <v>5000</v>
      </c>
      <c r="C31" s="9"/>
      <c r="D31" s="44"/>
      <c r="E31" s="8"/>
      <c r="F31" s="9"/>
      <c r="G31" s="9"/>
    </row>
    <row r="32" spans="1:7" ht="15.75" thickBot="1">
      <c r="A32" s="3"/>
      <c r="B32" s="6"/>
      <c r="C32" s="9"/>
      <c r="D32" s="44"/>
      <c r="E32" s="8"/>
      <c r="F32" s="9"/>
      <c r="G32" s="9"/>
    </row>
    <row r="33" spans="1:7" ht="15.75" thickBot="1">
      <c r="A33" s="5" t="s">
        <v>53</v>
      </c>
      <c r="B33" s="6"/>
      <c r="C33" s="9"/>
      <c r="D33" s="8"/>
      <c r="E33" s="8"/>
      <c r="F33" s="9"/>
      <c r="G33" s="9"/>
    </row>
    <row r="34" spans="1:7" ht="15.75" thickBot="1">
      <c r="A34" s="3" t="s">
        <v>23</v>
      </c>
      <c r="B34" s="4"/>
      <c r="C34" s="9"/>
      <c r="D34" s="8"/>
      <c r="E34" s="8"/>
      <c r="F34" s="9"/>
      <c r="G34" s="9"/>
    </row>
    <row r="35" spans="1:7" ht="15.75" thickBot="1">
      <c r="A35" s="3" t="s">
        <v>60</v>
      </c>
      <c r="B35" s="4">
        <v>1850</v>
      </c>
      <c r="C35" s="9"/>
      <c r="D35" s="8"/>
      <c r="E35" s="8"/>
      <c r="F35" s="9"/>
      <c r="G35" s="9"/>
    </row>
    <row r="36" spans="1:7" ht="15.75" thickBot="1">
      <c r="A36" s="3" t="s">
        <v>24</v>
      </c>
      <c r="B36" s="4">
        <v>3700</v>
      </c>
      <c r="C36" s="9"/>
      <c r="D36" s="8"/>
      <c r="E36" s="8"/>
      <c r="F36" s="9"/>
      <c r="G36" s="9"/>
    </row>
    <row r="37" spans="1:7" ht="15.75" thickBot="1">
      <c r="A37" s="3"/>
      <c r="B37" s="6"/>
      <c r="C37" s="9"/>
      <c r="D37" s="8"/>
      <c r="E37" s="8"/>
      <c r="F37" s="9"/>
      <c r="G37" s="9"/>
    </row>
    <row r="38" spans="1:7" ht="15.75" thickBot="1">
      <c r="A38" s="5" t="s">
        <v>54</v>
      </c>
      <c r="B38" s="6"/>
      <c r="C38" s="9"/>
      <c r="D38" s="8"/>
      <c r="E38" s="8"/>
      <c r="F38" s="9"/>
      <c r="G38" s="9"/>
    </row>
    <row r="39" spans="1:7" ht="15.75" thickBot="1">
      <c r="A39" s="3" t="s">
        <v>25</v>
      </c>
      <c r="B39" s="4">
        <v>2200</v>
      </c>
      <c r="C39" s="9"/>
      <c r="D39" s="8"/>
      <c r="E39" s="8"/>
      <c r="F39" s="9"/>
      <c r="G39" s="9"/>
    </row>
    <row r="40" spans="1:7" ht="15.75" thickBot="1">
      <c r="A40" s="3" t="s">
        <v>26</v>
      </c>
      <c r="B40" s="4">
        <v>1500</v>
      </c>
      <c r="C40" s="9"/>
      <c r="D40" s="8"/>
      <c r="E40" s="8"/>
      <c r="F40" s="9"/>
      <c r="G40" s="9"/>
    </row>
    <row r="41" spans="1:7" ht="15.75" thickBot="1">
      <c r="A41" s="3" t="s">
        <v>27</v>
      </c>
      <c r="B41" s="4">
        <v>900</v>
      </c>
      <c r="C41" s="9"/>
      <c r="D41" s="8"/>
      <c r="E41" s="8"/>
      <c r="F41" s="9"/>
      <c r="G41" s="9"/>
    </row>
    <row r="42" spans="1:7" ht="15.75" thickBot="1">
      <c r="A42" s="3" t="s">
        <v>28</v>
      </c>
      <c r="B42" s="4">
        <v>1200</v>
      </c>
      <c r="C42" s="9"/>
      <c r="D42" s="8"/>
      <c r="E42" s="8"/>
      <c r="F42" s="9"/>
      <c r="G42" s="9"/>
    </row>
    <row r="43" spans="1:7" ht="15.75" thickBot="1">
      <c r="A43" s="3" t="s">
        <v>29</v>
      </c>
      <c r="B43" s="4">
        <v>650</v>
      </c>
      <c r="C43" s="9"/>
      <c r="D43" s="8"/>
      <c r="E43" s="8"/>
      <c r="F43" s="9"/>
      <c r="G43" s="9"/>
    </row>
    <row r="44" spans="1:7" ht="15.75" thickBot="1">
      <c r="A44" s="3" t="s">
        <v>30</v>
      </c>
      <c r="B44" s="4">
        <v>2100</v>
      </c>
      <c r="C44" s="9"/>
      <c r="D44" s="8"/>
      <c r="E44" s="8"/>
      <c r="F44" s="9"/>
      <c r="G44" s="9"/>
    </row>
    <row r="45" spans="1:7" ht="15.75" thickBot="1">
      <c r="A45" s="5"/>
      <c r="B45" s="45">
        <f>B39+B40+B41+B42+B43+B44</f>
        <v>8550</v>
      </c>
      <c r="C45" s="9"/>
      <c r="D45" s="8"/>
      <c r="E45" s="8"/>
      <c r="F45" s="9"/>
      <c r="G45" s="9"/>
    </row>
    <row r="46" spans="1:7" ht="15.75" thickBot="1">
      <c r="A46" s="5" t="s">
        <v>55</v>
      </c>
      <c r="B46" s="6"/>
      <c r="C46" s="9"/>
      <c r="D46" s="8"/>
      <c r="E46" s="8"/>
      <c r="F46" s="9"/>
      <c r="G46" s="9"/>
    </row>
    <row r="47" spans="1:7" ht="15.75" thickBot="1">
      <c r="A47" s="3" t="s">
        <v>31</v>
      </c>
      <c r="B47" s="4">
        <v>950</v>
      </c>
      <c r="C47" s="9"/>
      <c r="D47" s="8"/>
      <c r="E47" s="8"/>
      <c r="F47" s="9"/>
      <c r="G47" s="9"/>
    </row>
    <row r="48" spans="1:7" ht="15.75" thickBot="1">
      <c r="A48" s="3" t="s">
        <v>32</v>
      </c>
      <c r="B48" s="4">
        <v>1200</v>
      </c>
      <c r="C48" s="9"/>
      <c r="D48" s="8"/>
      <c r="E48" s="8"/>
      <c r="F48" s="9"/>
      <c r="G48" s="9"/>
    </row>
    <row r="49" spans="1:7" ht="15.75" thickBot="1">
      <c r="A49" s="3" t="s">
        <v>33</v>
      </c>
      <c r="B49" s="4">
        <v>600</v>
      </c>
      <c r="C49" s="9"/>
      <c r="D49" s="8"/>
      <c r="E49" s="8"/>
      <c r="F49" s="9"/>
      <c r="G49" s="9"/>
    </row>
    <row r="50" spans="1:7" ht="15.75" thickBot="1">
      <c r="A50" s="3" t="s">
        <v>34</v>
      </c>
      <c r="B50" s="4">
        <v>2400</v>
      </c>
      <c r="C50" s="9"/>
      <c r="D50" s="8"/>
      <c r="E50" s="8"/>
      <c r="F50" s="9"/>
      <c r="G50" s="9"/>
    </row>
    <row r="51" spans="1:7" ht="15.75" thickBot="1">
      <c r="A51" s="5"/>
      <c r="B51" s="12"/>
      <c r="C51" s="9"/>
      <c r="D51" s="8"/>
      <c r="E51" s="8"/>
      <c r="F51" s="9"/>
      <c r="G51" s="9"/>
    </row>
    <row r="52" spans="1:7" ht="15.75" thickBot="1">
      <c r="A52" s="5" t="s">
        <v>56</v>
      </c>
      <c r="B52" s="12"/>
      <c r="C52" s="9"/>
      <c r="D52" s="8"/>
      <c r="E52" s="8"/>
      <c r="F52" s="9"/>
      <c r="G52" s="9"/>
    </row>
    <row r="53" spans="1:7" ht="15.75" thickBot="1">
      <c r="A53" s="3" t="s">
        <v>35</v>
      </c>
      <c r="B53" s="4">
        <v>12000</v>
      </c>
      <c r="C53" s="9"/>
      <c r="D53" s="8"/>
      <c r="E53" s="8"/>
      <c r="F53" s="9"/>
      <c r="G53" s="9"/>
    </row>
    <row r="54" spans="1:7" ht="15.75" thickBot="1">
      <c r="A54" s="3" t="s">
        <v>36</v>
      </c>
      <c r="B54" s="4">
        <v>14500</v>
      </c>
      <c r="C54" s="9"/>
      <c r="D54" s="8"/>
      <c r="E54" s="8"/>
      <c r="F54" s="9"/>
      <c r="G54" s="9"/>
    </row>
    <row r="55" spans="1:7" ht="15.75" thickBot="1">
      <c r="A55" s="3" t="s">
        <v>37</v>
      </c>
      <c r="B55" s="4">
        <v>4850</v>
      </c>
      <c r="C55" s="9"/>
      <c r="D55" s="8"/>
      <c r="E55" s="8"/>
      <c r="F55" s="9"/>
      <c r="G55" s="9"/>
    </row>
    <row r="56" spans="1:7" ht="15.75" thickBot="1">
      <c r="A56" s="3" t="s">
        <v>38</v>
      </c>
      <c r="B56" s="4">
        <v>6500</v>
      </c>
      <c r="C56" s="9"/>
      <c r="D56" s="8"/>
      <c r="E56" s="8"/>
      <c r="F56" s="9"/>
      <c r="G56" s="9"/>
    </row>
    <row r="57" spans="1:7" ht="15.75" thickBot="1">
      <c r="A57" s="3" t="s">
        <v>39</v>
      </c>
      <c r="B57" s="4">
        <v>800</v>
      </c>
      <c r="C57" s="9"/>
      <c r="D57" s="8"/>
      <c r="E57" s="8"/>
      <c r="F57" s="9"/>
      <c r="G57" s="9"/>
    </row>
    <row r="58" spans="1:7" ht="15.75" thickBot="1">
      <c r="A58" s="3"/>
      <c r="B58" s="6"/>
      <c r="C58" s="9"/>
      <c r="D58" s="8"/>
      <c r="E58" s="8"/>
      <c r="F58" s="9"/>
      <c r="G58" s="9"/>
    </row>
    <row r="59" spans="1:7" ht="15.75" thickBot="1">
      <c r="A59" s="5" t="s">
        <v>57</v>
      </c>
      <c r="B59" s="12"/>
      <c r="C59" s="9"/>
      <c r="D59" s="8"/>
      <c r="E59" s="8"/>
      <c r="F59" s="9"/>
      <c r="G59" s="9"/>
    </row>
    <row r="60" spans="1:7" ht="15.75" thickBot="1">
      <c r="A60" s="3" t="s">
        <v>40</v>
      </c>
      <c r="B60" s="4">
        <v>7500</v>
      </c>
      <c r="C60" s="9"/>
      <c r="D60" s="8"/>
      <c r="E60" s="8"/>
      <c r="F60" s="9"/>
      <c r="G60" s="9"/>
    </row>
    <row r="61" spans="1:7" ht="15.75" thickBot="1">
      <c r="A61" s="3" t="s">
        <v>41</v>
      </c>
      <c r="B61" s="4">
        <v>10000</v>
      </c>
      <c r="C61" s="9"/>
      <c r="D61" s="8"/>
      <c r="E61" s="8"/>
      <c r="F61" s="9"/>
      <c r="G61" s="9"/>
    </row>
    <row r="62" spans="1:7" ht="15.75" thickBot="1">
      <c r="A62" s="5"/>
      <c r="B62" s="12"/>
      <c r="C62" s="9"/>
      <c r="D62" s="8"/>
      <c r="E62" s="8"/>
      <c r="F62" s="9"/>
      <c r="G62" s="9"/>
    </row>
    <row r="63" spans="1:7" ht="15.75" thickBot="1">
      <c r="A63" s="5" t="s">
        <v>58</v>
      </c>
      <c r="B63" s="12"/>
      <c r="C63" s="9"/>
      <c r="D63" s="8"/>
      <c r="E63" s="8"/>
      <c r="F63" s="9"/>
      <c r="G63" s="9"/>
    </row>
    <row r="64" spans="1:7" ht="15.75" thickBot="1">
      <c r="A64" s="39" t="s">
        <v>42</v>
      </c>
      <c r="B64" s="38">
        <v>0</v>
      </c>
      <c r="C64" s="9"/>
      <c r="D64" s="8"/>
      <c r="E64" s="8"/>
      <c r="F64" s="9"/>
      <c r="G64" s="9"/>
    </row>
    <row r="65" spans="1:7" ht="15.75" thickBot="1">
      <c r="A65" s="39" t="s">
        <v>43</v>
      </c>
      <c r="B65" s="38">
        <v>800</v>
      </c>
      <c r="C65" s="9"/>
      <c r="D65" s="8"/>
      <c r="E65" s="8"/>
      <c r="F65" s="9"/>
      <c r="G65" s="9"/>
    </row>
    <row r="66" spans="1:7" ht="15.75" thickBot="1">
      <c r="A66" s="39" t="s">
        <v>44</v>
      </c>
      <c r="B66" s="38">
        <v>2000</v>
      </c>
      <c r="C66" s="9"/>
      <c r="D66" s="8"/>
      <c r="E66" s="8"/>
      <c r="F66" s="9"/>
      <c r="G66" s="9"/>
    </row>
    <row r="67" spans="1:7" ht="15.75" thickBot="1">
      <c r="A67" s="3"/>
      <c r="B67" s="6"/>
      <c r="C67" s="9"/>
      <c r="D67" s="8"/>
      <c r="E67" s="8"/>
      <c r="F67" s="9"/>
      <c r="G67" s="9"/>
    </row>
    <row r="68" spans="1:7" ht="15.75" thickBot="1">
      <c r="A68" s="5" t="s">
        <v>45</v>
      </c>
      <c r="B68" s="13">
        <f>SUM(B3:B13,B16:B20,B23:B25,B28:B31,B34:B36,B39:B44,B47:B50,B53:B57,B60:B61,B64:B66)-B45</f>
        <v>364000</v>
      </c>
      <c r="C68" s="9"/>
      <c r="D68" s="8"/>
      <c r="E68" s="8"/>
      <c r="F68" s="9"/>
      <c r="G68" s="9"/>
    </row>
    <row r="69" spans="1:7">
      <c r="A69" s="8"/>
      <c r="B69" s="8"/>
      <c r="C69" s="9"/>
      <c r="D69" s="8"/>
      <c r="E69" s="8"/>
      <c r="F69" s="9"/>
      <c r="G69" s="9"/>
    </row>
    <row r="70" spans="1:7">
      <c r="A70" s="8"/>
      <c r="B70" s="8"/>
      <c r="C70" s="9"/>
      <c r="D70" s="8"/>
      <c r="E70" s="8"/>
      <c r="F70" s="9"/>
      <c r="G70" s="9"/>
    </row>
    <row r="71" spans="1:7">
      <c r="A71" s="8"/>
      <c r="B71" s="8"/>
      <c r="C71" s="9"/>
      <c r="D71" s="8"/>
      <c r="E71" s="8"/>
      <c r="F71" s="9"/>
      <c r="G71" s="9"/>
    </row>
    <row r="72" spans="1:7">
      <c r="A72" s="8"/>
      <c r="B72" s="8"/>
      <c r="C72" s="9"/>
      <c r="D72" s="8"/>
      <c r="E72" s="8"/>
      <c r="F72" s="9"/>
      <c r="G72" s="9"/>
    </row>
    <row r="73" spans="1:7">
      <c r="A73" s="8"/>
      <c r="B73" s="8"/>
      <c r="C73" s="9"/>
      <c r="D73" s="8"/>
      <c r="E73" s="8"/>
      <c r="F73" s="9"/>
      <c r="G73" s="9"/>
    </row>
    <row r="74" spans="1:7">
      <c r="A74" s="8"/>
      <c r="B74" s="8"/>
      <c r="C74" s="9"/>
      <c r="D74" s="8"/>
      <c r="E74" s="8"/>
      <c r="F74" s="9"/>
      <c r="G74" s="9"/>
    </row>
    <row r="75" spans="1:7">
      <c r="G75" s="9"/>
    </row>
  </sheetData>
  <customSheetViews>
    <customSheetView guid="{9412BE10-464A-4A80-9E89-BB80AACE4DAC}" topLeftCell="B1">
      <selection activeCell="F26" sqref="F26"/>
      <pageMargins left="0.7" right="0.7" top="0.75" bottom="0.75" header="0.3" footer="0.3"/>
      <pageSetup orientation="portrait" r:id="rId1"/>
    </customSheetView>
    <customSheetView guid="{345B5A43-D294-41E3-BCF4-D341BBE1D8C3}">
      <pageMargins left="0.7" right="0.7" top="0.75" bottom="0.75" header="0.3" footer="0.3"/>
      <pageSetup orientation="portrait" horizontalDpi="0" verticalDpi="0" r:id="rId2"/>
    </customSheetView>
    <customSheetView guid="{777C88CD-5476-4994-8DD4-583CE88F94FA}">
      <selection activeCell="B5" sqref="B5"/>
      <pageMargins left="0.7" right="0.7" top="0.75" bottom="0.75" header="0.3" footer="0.3"/>
      <pageSetup orientation="portrait" r:id="rId3"/>
    </customSheetView>
  </customSheetViews>
  <mergeCells count="4">
    <mergeCell ref="A2:B2"/>
    <mergeCell ref="A14:B14"/>
    <mergeCell ref="D2:E2"/>
    <mergeCell ref="D19:D32"/>
  </mergeCell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dc:creator>
  <cp:lastModifiedBy>Ann</cp:lastModifiedBy>
  <dcterms:created xsi:type="dcterms:W3CDTF">2014-09-12T16:23:51Z</dcterms:created>
  <dcterms:modified xsi:type="dcterms:W3CDTF">2018-02-11T18:35:06Z</dcterms:modified>
</cp:coreProperties>
</file>